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esktop\"/>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E79" i="1" l="1"/>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alcChain>
</file>

<file path=xl/sharedStrings.xml><?xml version="1.0" encoding="utf-8"?>
<sst xmlns="http://schemas.openxmlformats.org/spreadsheetml/2006/main" count="115" uniqueCount="109">
  <si>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</si>
  <si>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</si>
  <si>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</si>
  <si>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</si>
  <si>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</si>
  <si>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</si>
  <si>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</si>
  <si>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</si>
  <si>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</si>
  <si>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</si>
  <si>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</si>
  <si>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</si>
  <si>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</si>
  <si>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</si>
  <si>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</si>
  <si>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</si>
  <si>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</si>
  <si>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</si>
  <si>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</si>
  <si>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</si>
  <si>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</si>
  <si>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</si>
  <si>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</si>
  <si>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</si>
  <si>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</si>
  <si>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</si>
  <si>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</si>
  <si>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</si>
  <si>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</si>
  <si>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</si>
  <si>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</si>
  <si>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</si>
  <si>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</si>
  <si>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</si>
  <si>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</si>
  <si>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</si>
  <si>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</si>
  <si>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</si>
  <si>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</si>
  <si>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</si>
  <si>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</si>
  <si>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</si>
  <si>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</si>
  <si>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</si>
  <si>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</si>
  <si>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</si>
  <si>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</si>
  <si>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</si>
  <si>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</si>
  <si>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</si>
  <si>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</si>
  <si>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</si>
  <si>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</si>
  <si>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</si>
  <si>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</si>
  <si>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</si>
  <si>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</si>
  <si>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</si>
  <si>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</si>
  <si>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</si>
  <si>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</si>
  <si>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</si>
  <si>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</si>
  <si>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</si>
  <si>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</si>
  <si>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</si>
  <si>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</si>
  <si>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</si>
  <si>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</si>
  <si>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</si>
  <si>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</si>
  <si>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</si>
  <si>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</si>
  <si>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</si>
  <si>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</si>
  <si>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</si>
  <si>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</si>
  <si>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</si>
  <si>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</si>
  <si>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</si>
  <si>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</si>
  <si>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</si>
  <si>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</si>
  <si>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</si>
  <si>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</si>
  <si>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</si>
  <si>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</si>
  <si>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</si>
  <si>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</si>
  <si>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</si>
  <si>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</si>
  <si>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</si>
  <si>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</si>
  <si>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</si>
  <si>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 xml:space="preserve">         Họ và tên: Trần Giang Nam</t>
  </si>
  <si>
    <t xml:space="preserve">- Bằng đại học chuyên ngành Điện tử viễn thông 
</t>
  </si>
  <si>
    <t>- Trực tiếp tham gia giảng dạy các môn Thực tập, Thực hành
- Tham gia các khóa học, đào tại tại đơn vị, doanh nghiệp</t>
  </si>
  <si>
    <t>Chứng chỉ Anh Văn B</t>
  </si>
  <si>
    <t>Chứng chỉ tin học B .</t>
  </si>
  <si>
    <t>Sử dụng thành thạo các phần mềm dạy học chuyên ngành để thiết kế và chạy mô phỏng như: Snagit.</t>
  </si>
  <si>
    <t>Chứng chỉ sư phạm dạy nghề</t>
  </si>
  <si>
    <t xml:space="preserve"> </t>
  </si>
  <si>
    <t>Theo kế hoạch giảng dạy cho từng môn học.</t>
  </si>
  <si>
    <t>Tham gia chương trình xe robot chạy theo vạch</t>
  </si>
  <si>
    <t xml:space="preserve">- Tham gia lớp trainning PLC  
</t>
  </si>
  <si>
    <t>Trần Giang Nam</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</si>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</sst>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6247" y="277906"/>
          <a:ext cx="4667437" cy="67179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51897" cy="788409"/>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3" zoomScale="85" zoomScaleNormal="85" workbookViewId="0">
      <selection activeCell="F75" sqref="F7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60</v>
      </c>
      <c r="B7" s="66"/>
      <c r="C7" s="66"/>
      <c r="D7" s="66"/>
      <c r="E7" s="66"/>
      <c r="F7" s="66"/>
      <c r="G7" s="66"/>
      <c r="H7" s="66"/>
      <c r="I7" s="66"/>
      <c r="J7" s="66"/>
    </row>
    <row r="8" spans="1:13" ht="16.5" x14ac:dyDescent="0.25">
      <c r="A8" s="67" t="s">
        <v>94</v>
      </c>
      <c r="B8" s="67"/>
      <c r="C8" s="67"/>
      <c r="D8" s="67"/>
      <c r="E8" s="67"/>
      <c r="F8" s="67"/>
      <c r="G8" s="67"/>
      <c r="H8" s="67"/>
      <c r="I8" s="67"/>
      <c r="J8" s="67"/>
    </row>
    <row r="9" spans="1:13" ht="16.5" x14ac:dyDescent="0.25">
      <c r="A9" s="67" t="s">
        <v>80</v>
      </c>
      <c r="B9" s="67"/>
      <c r="C9" s="67"/>
      <c r="D9" s="67"/>
      <c r="E9" s="67"/>
      <c r="F9" s="67"/>
      <c r="G9" s="67"/>
      <c r="H9" s="67"/>
      <c r="I9" s="67"/>
      <c r="J9" s="67"/>
    </row>
    <row r="10" spans="1:13" ht="16.5" x14ac:dyDescent="0.25">
      <c r="A10" s="67" t="s">
        <v>78</v>
      </c>
      <c r="B10" s="67"/>
      <c r="C10" s="67"/>
      <c r="D10" s="67"/>
      <c r="E10" s="67"/>
      <c r="F10" s="67"/>
      <c r="G10" s="67"/>
      <c r="H10" s="67"/>
      <c r="I10" s="67"/>
      <c r="J10" s="67"/>
    </row>
    <row r="11" spans="1:13" ht="20.45" customHeight="1" x14ac:dyDescent="0.25">
      <c r="A11" s="33" t="s">
        <v>77</v>
      </c>
      <c r="B11" s="33"/>
      <c r="C11" s="33"/>
      <c r="D11" s="33"/>
      <c r="E11" s="33"/>
      <c r="F11" s="33"/>
      <c r="G11" s="33"/>
      <c r="H11" s="33"/>
      <c r="I11" s="33"/>
      <c r="J11" s="33"/>
    </row>
    <row r="12" spans="1:13" ht="54" customHeight="1" x14ac:dyDescent="0.25">
      <c r="A12" s="63" t="s">
        <v>79</v>
      </c>
      <c r="B12" s="63"/>
      <c r="C12" s="63"/>
      <c r="D12" s="63"/>
      <c r="E12" s="63"/>
      <c r="F12" s="63"/>
      <c r="G12" s="63"/>
      <c r="H12" s="63"/>
      <c r="I12" s="63"/>
      <c r="J12" s="63"/>
    </row>
    <row r="13" spans="1:13" ht="9.6" customHeight="1" thickBot="1" x14ac:dyDescent="0.4">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14</v>
      </c>
      <c r="E16" s="22">
        <f>(D16/B16)</f>
        <v>0.7</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7</v>
      </c>
      <c r="E17" s="25">
        <f>(D17/B17)</f>
        <v>0.58333333333333337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1</v>
      </c>
      <c r="E18" s="44">
        <f>(D18/B18)</f>
        <v>0.5</v>
      </c>
      <c r="F18" s="60" t="s">
        <v>95</v>
      </c>
      <c r="G18" s="58"/>
      <c r="H18" s="15"/>
      <c r="I18" s="16">
        <f t="shared" si="0"/>
        <v>0</v>
      </c>
      <c r="J18" s="53"/>
    </row>
    <row r="19" spans="1:10" ht="24.75" thickBot="1" x14ac:dyDescent="0.3">
      <c r="A19" s="6" t="s">
        <v>7</v>
      </c>
      <c r="B19" s="42">
        <v>2</v>
      </c>
      <c r="C19" s="3">
        <v>2</v>
      </c>
      <c r="D19" s="36">
        <v>2</v>
      </c>
      <c r="E19" s="44">
        <f t="shared" ref="E19:E23" si="1">(D19/B19)</f>
        <v>1</v>
      </c>
      <c r="F19" s="60"/>
      <c r="G19" s="58"/>
      <c r="H19" s="15"/>
      <c r="I19" s="16">
        <f t="shared" si="0"/>
        <v>0</v>
      </c>
      <c r="J19" s="53"/>
    </row>
    <row r="20" spans="1:10" ht="24.75" thickBot="1" x14ac:dyDescent="0.3">
      <c r="A20" s="6" t="s">
        <v>8</v>
      </c>
      <c r="B20" s="42">
        <v>2</v>
      </c>
      <c r="C20" s="3">
        <v>2</v>
      </c>
      <c r="D20" s="36">
        <v>1</v>
      </c>
      <c r="E20" s="44">
        <f t="shared" si="1"/>
        <v>0.5</v>
      </c>
      <c r="F20" s="60"/>
      <c r="G20" s="58"/>
      <c r="H20" s="15"/>
      <c r="I20" s="16">
        <f t="shared" si="0"/>
        <v>0</v>
      </c>
      <c r="J20" s="53"/>
    </row>
    <row r="21" spans="1:10" ht="60.75" thickBot="1" x14ac:dyDescent="0.3">
      <c r="A21" s="6" t="s">
        <v>9</v>
      </c>
      <c r="B21" s="42">
        <v>2</v>
      </c>
      <c r="C21" s="3">
        <v>2</v>
      </c>
      <c r="D21" s="36">
        <v>1</v>
      </c>
      <c r="E21" s="44">
        <f t="shared" si="1"/>
        <v>0.5</v>
      </c>
      <c r="F21" s="60"/>
      <c r="G21" s="58"/>
      <c r="H21" s="15"/>
      <c r="I21" s="16">
        <f t="shared" si="0"/>
        <v>0</v>
      </c>
      <c r="J21" s="53"/>
    </row>
    <row r="22" spans="1:10" ht="48.75" thickBot="1" x14ac:dyDescent="0.3">
      <c r="A22" s="6" t="s">
        <v>10</v>
      </c>
      <c r="B22" s="42">
        <v>2</v>
      </c>
      <c r="C22" s="3">
        <v>2</v>
      </c>
      <c r="D22" s="36">
        <v>2</v>
      </c>
      <c r="E22" s="44">
        <f t="shared" si="1"/>
        <v>1</v>
      </c>
      <c r="F22" s="60" t="s">
        <v>96</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4" t="s">
        <v>97</v>
      </c>
      <c r="G25" s="58"/>
      <c r="H25" s="15"/>
      <c r="I25" s="16">
        <f t="shared" si="0"/>
        <v>0</v>
      </c>
      <c r="J25" s="55"/>
    </row>
    <row r="26" spans="1:10" ht="64.5" thickBot="1" x14ac:dyDescent="0.3">
      <c r="A26" s="4" t="s">
        <v>13</v>
      </c>
      <c r="B26" s="42">
        <v>2</v>
      </c>
      <c r="C26" s="3">
        <v>2</v>
      </c>
      <c r="D26" s="36">
        <v>1</v>
      </c>
      <c r="E26" s="44">
        <f t="shared" si="2"/>
        <v>0.5</v>
      </c>
      <c r="F26" s="51"/>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98</v>
      </c>
      <c r="G28" s="58"/>
      <c r="H28" s="15"/>
      <c r="I28" s="16">
        <f t="shared" si="0"/>
        <v>0</v>
      </c>
      <c r="J28" s="53"/>
    </row>
    <row r="29" spans="1:10" ht="40.5" thickBot="1" x14ac:dyDescent="0.3">
      <c r="A29" s="4" t="s">
        <v>16</v>
      </c>
      <c r="B29" s="42">
        <v>2</v>
      </c>
      <c r="C29" s="3">
        <v>2</v>
      </c>
      <c r="D29" s="36">
        <v>2</v>
      </c>
      <c r="E29" s="44">
        <f t="shared" si="3"/>
        <v>1</v>
      </c>
      <c r="F29" s="60" t="s">
        <v>99</v>
      </c>
      <c r="G29" s="58"/>
      <c r="H29" s="15"/>
      <c r="I29" s="16">
        <f t="shared" si="0"/>
        <v>0</v>
      </c>
      <c r="J29" s="53"/>
    </row>
    <row r="30" spans="1:10" s="17" customFormat="1" ht="32.25" thickBot="1" x14ac:dyDescent="0.3">
      <c r="A30" s="20" t="s">
        <v>93</v>
      </c>
      <c r="B30" s="21">
        <f>SUM(B31,B34,B41,B46,B49,B52,B55,B60,B63)</f>
        <v>52</v>
      </c>
      <c r="C30" s="21">
        <f>SUM(C31,C34,C41,C46,C49,C52,C55,C60,C63)</f>
        <v>52</v>
      </c>
      <c r="D30" s="21">
        <f>SUM(D31,D34,D41,D46,D49,D52,D55,D60,D63)</f>
        <v>43</v>
      </c>
      <c r="E30" s="22">
        <f>(D30/B30)</f>
        <v>0.82692307692307687</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3</v>
      </c>
      <c r="E31" s="25">
        <f>(D31/B31)</f>
        <v>0.75</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100</v>
      </c>
      <c r="G32" s="58"/>
      <c r="H32" s="15"/>
      <c r="I32" s="16">
        <f t="shared" si="0"/>
        <v>0</v>
      </c>
      <c r="J32" s="52"/>
    </row>
    <row r="33" spans="1:10" ht="24.75" thickBot="1" x14ac:dyDescent="0.3">
      <c r="A33" s="6" t="s">
        <v>19</v>
      </c>
      <c r="B33" s="42">
        <v>2</v>
      </c>
      <c r="C33" s="3">
        <v>2</v>
      </c>
      <c r="D33" s="36">
        <v>1</v>
      </c>
      <c r="E33" s="44">
        <f t="shared" si="4"/>
        <v>0.5</v>
      </c>
      <c r="F33" s="60" t="s">
        <v>101</v>
      </c>
      <c r="G33" s="58"/>
      <c r="H33" s="15"/>
      <c r="I33" s="16">
        <f t="shared" si="0"/>
        <v>0</v>
      </c>
      <c r="J33" s="52"/>
    </row>
    <row r="34" spans="1:10" s="17" customFormat="1" ht="32.25" thickBot="1" x14ac:dyDescent="0.3">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81</v>
      </c>
      <c r="G35" s="58"/>
      <c r="H35" s="15"/>
      <c r="I35" s="16">
        <f t="shared" si="0"/>
        <v>0</v>
      </c>
      <c r="J35" s="52"/>
    </row>
    <row r="36" spans="1:10" ht="36.75" thickBot="1" x14ac:dyDescent="0.3">
      <c r="A36" s="6" t="s">
        <v>22</v>
      </c>
      <c r="B36" s="42">
        <v>2</v>
      </c>
      <c r="C36" s="3">
        <v>2</v>
      </c>
      <c r="D36" s="36">
        <v>2</v>
      </c>
      <c r="E36" s="44">
        <f t="shared" si="5"/>
        <v>1</v>
      </c>
      <c r="F36" s="60" t="s">
        <v>82</v>
      </c>
      <c r="G36" s="58"/>
      <c r="H36" s="15"/>
      <c r="I36" s="16">
        <f t="shared" si="0"/>
        <v>0</v>
      </c>
      <c r="J36" s="52"/>
    </row>
    <row r="37" spans="1:10" ht="48.75" thickBot="1" x14ac:dyDescent="0.3">
      <c r="A37" s="6" t="s">
        <v>23</v>
      </c>
      <c r="B37" s="42">
        <v>2</v>
      </c>
      <c r="C37" s="3">
        <v>2</v>
      </c>
      <c r="D37" s="36">
        <v>2</v>
      </c>
      <c r="E37" s="44">
        <f t="shared" si="5"/>
        <v>1</v>
      </c>
      <c r="F37" s="60" t="s">
        <v>83</v>
      </c>
      <c r="G37" s="58"/>
      <c r="H37" s="15"/>
      <c r="I37" s="16">
        <f t="shared" si="0"/>
        <v>0</v>
      </c>
      <c r="J37" s="52"/>
    </row>
    <row r="38" spans="1:10" ht="36.75" thickBot="1" x14ac:dyDescent="0.3">
      <c r="A38" s="6" t="s">
        <v>24</v>
      </c>
      <c r="B38" s="42">
        <v>2</v>
      </c>
      <c r="C38" s="3">
        <v>2</v>
      </c>
      <c r="D38" s="36">
        <v>2</v>
      </c>
      <c r="E38" s="44">
        <f t="shared" si="5"/>
        <v>1</v>
      </c>
      <c r="F38" s="60" t="s">
        <v>84</v>
      </c>
      <c r="G38" s="58"/>
      <c r="H38" s="15"/>
      <c r="I38" s="16">
        <f t="shared" si="0"/>
        <v>0</v>
      </c>
      <c r="J38" s="52"/>
    </row>
    <row r="39" spans="1:10" ht="24.75" thickBot="1" x14ac:dyDescent="0.3">
      <c r="A39" s="6" t="s">
        <v>25</v>
      </c>
      <c r="B39" s="42">
        <v>2</v>
      </c>
      <c r="C39" s="3">
        <v>2</v>
      </c>
      <c r="D39" s="36">
        <v>1</v>
      </c>
      <c r="E39" s="44">
        <f t="shared" si="5"/>
        <v>0.5</v>
      </c>
      <c r="F39" s="60"/>
      <c r="G39" s="58"/>
      <c r="H39" s="15"/>
      <c r="I39" s="16">
        <f t="shared" si="0"/>
        <v>0</v>
      </c>
      <c r="J39" s="52"/>
    </row>
    <row r="40" spans="1:10" ht="60.75" thickBot="1" x14ac:dyDescent="0.3">
      <c r="A40" s="6" t="s">
        <v>26</v>
      </c>
      <c r="B40" s="42">
        <v>2</v>
      </c>
      <c r="C40" s="3">
        <v>2</v>
      </c>
      <c r="D40" s="36">
        <v>1</v>
      </c>
      <c r="E40" s="44">
        <f t="shared" si="5"/>
        <v>0.5</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85</v>
      </c>
      <c r="G42" s="58"/>
      <c r="H42" s="15"/>
      <c r="I42" s="16">
        <f t="shared" si="0"/>
        <v>0</v>
      </c>
      <c r="J42" s="52"/>
    </row>
    <row r="43" spans="1:10" ht="24.75" thickBot="1" x14ac:dyDescent="0.3">
      <c r="A43" s="6" t="s">
        <v>29</v>
      </c>
      <c r="B43" s="42">
        <v>2</v>
      </c>
      <c r="C43" s="3">
        <v>2</v>
      </c>
      <c r="D43" s="36">
        <v>2</v>
      </c>
      <c r="E43" s="44">
        <f t="shared" si="6"/>
        <v>1</v>
      </c>
      <c r="F43" s="60" t="s">
        <v>86</v>
      </c>
      <c r="G43" s="58"/>
      <c r="H43" s="15"/>
      <c r="I43" s="16">
        <f t="shared" si="0"/>
        <v>0</v>
      </c>
      <c r="J43" s="52"/>
    </row>
    <row r="44" spans="1:10" ht="48.75" thickBot="1" x14ac:dyDescent="0.3">
      <c r="A44" s="6" t="s">
        <v>30</v>
      </c>
      <c r="B44" s="42">
        <v>2</v>
      </c>
      <c r="C44" s="3">
        <v>2</v>
      </c>
      <c r="D44" s="36">
        <v>2</v>
      </c>
      <c r="E44" s="44">
        <f t="shared" si="6"/>
        <v>1</v>
      </c>
      <c r="F44" s="60" t="s">
        <v>87</v>
      </c>
      <c r="G44" s="58"/>
      <c r="H44" s="15"/>
      <c r="I44" s="16">
        <f t="shared" si="0"/>
        <v>0</v>
      </c>
      <c r="J44" s="52"/>
    </row>
    <row r="45" spans="1:10" ht="48.75" thickBot="1" x14ac:dyDescent="0.3">
      <c r="A45" s="6" t="s">
        <v>31</v>
      </c>
      <c r="B45" s="42">
        <v>2</v>
      </c>
      <c r="C45" s="3">
        <v>2</v>
      </c>
      <c r="D45" s="36">
        <v>2</v>
      </c>
      <c r="E45" s="44">
        <f t="shared" si="6"/>
        <v>1</v>
      </c>
      <c r="F45" s="60" t="s">
        <v>87</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88</v>
      </c>
      <c r="G47" s="58"/>
      <c r="H47" s="15"/>
      <c r="I47" s="16">
        <f t="shared" si="0"/>
        <v>0</v>
      </c>
      <c r="J47" s="52"/>
    </row>
    <row r="48" spans="1:10" ht="60.75" thickBot="1" x14ac:dyDescent="0.3">
      <c r="A48" s="6" t="s">
        <v>33</v>
      </c>
      <c r="B48" s="42">
        <v>2</v>
      </c>
      <c r="C48" s="3">
        <v>2</v>
      </c>
      <c r="D48" s="36">
        <v>2</v>
      </c>
      <c r="E48" s="44">
        <f t="shared" si="7"/>
        <v>1</v>
      </c>
      <c r="F48" s="60" t="s">
        <v>88</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89</v>
      </c>
      <c r="G50" s="58"/>
      <c r="H50" s="15"/>
      <c r="I50" s="16">
        <f t="shared" si="8"/>
        <v>0</v>
      </c>
      <c r="J50" s="52"/>
    </row>
    <row r="51" spans="1:10" ht="28.5" thickBot="1" x14ac:dyDescent="0.3">
      <c r="A51" s="4" t="s">
        <v>35</v>
      </c>
      <c r="B51" s="42">
        <v>2</v>
      </c>
      <c r="C51" s="3">
        <v>2</v>
      </c>
      <c r="D51" s="36">
        <v>2</v>
      </c>
      <c r="E51" s="44">
        <f t="shared" si="9"/>
        <v>1</v>
      </c>
      <c r="F51" s="60" t="s">
        <v>90</v>
      </c>
      <c r="G51" s="58"/>
      <c r="H51" s="15"/>
      <c r="I51" s="16">
        <f t="shared" si="8"/>
        <v>0</v>
      </c>
      <c r="J51" s="52"/>
    </row>
    <row r="52" spans="1:10" s="17" customFormat="1" ht="48" thickBot="1" x14ac:dyDescent="0.3">
      <c r="A52" s="23" t="s">
        <v>66</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1</v>
      </c>
      <c r="E53" s="44">
        <f t="shared" ref="E53:E54" si="10">(D53/B53)</f>
        <v>0.5</v>
      </c>
      <c r="F53" s="60"/>
      <c r="G53" s="58"/>
      <c r="H53" s="15"/>
      <c r="I53" s="16">
        <f t="shared" si="8"/>
        <v>0</v>
      </c>
      <c r="J53" s="52"/>
    </row>
    <row r="54" spans="1:10" ht="57" customHeight="1" thickBot="1" x14ac:dyDescent="0.3">
      <c r="A54" s="6" t="s">
        <v>37</v>
      </c>
      <c r="B54" s="42">
        <v>2</v>
      </c>
      <c r="C54" s="3">
        <v>2</v>
      </c>
      <c r="D54" s="36">
        <v>1</v>
      </c>
      <c r="E54" s="44">
        <f t="shared" si="10"/>
        <v>0.5</v>
      </c>
      <c r="F54" s="60"/>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2</v>
      </c>
      <c r="E56" s="44">
        <f t="shared" ref="E56:E59" si="11">(D56/B56)</f>
        <v>1</v>
      </c>
      <c r="F56" s="60" t="s">
        <v>102</v>
      </c>
      <c r="G56" s="58"/>
      <c r="H56" s="15"/>
      <c r="I56" s="16">
        <f t="shared" si="8"/>
        <v>0</v>
      </c>
      <c r="J56" s="52"/>
    </row>
    <row r="57" spans="1:10" ht="48.75" thickBot="1" x14ac:dyDescent="0.3">
      <c r="A57" s="6" t="s">
        <v>39</v>
      </c>
      <c r="B57" s="42">
        <v>2</v>
      </c>
      <c r="C57" s="3">
        <v>2</v>
      </c>
      <c r="D57" s="36">
        <v>2</v>
      </c>
      <c r="E57" s="44">
        <f t="shared" si="11"/>
        <v>1</v>
      </c>
      <c r="F57" s="60" t="s">
        <v>102</v>
      </c>
      <c r="G57" s="58"/>
      <c r="H57" s="15"/>
      <c r="I57" s="16">
        <f t="shared" si="8"/>
        <v>0</v>
      </c>
      <c r="J57" s="52"/>
    </row>
    <row r="58" spans="1:10" ht="36.75" thickBot="1" x14ac:dyDescent="0.3">
      <c r="A58" s="6" t="s">
        <v>40</v>
      </c>
      <c r="B58" s="42">
        <v>2</v>
      </c>
      <c r="C58" s="3">
        <v>2</v>
      </c>
      <c r="D58" s="36">
        <v>2</v>
      </c>
      <c r="E58" s="44">
        <f t="shared" si="11"/>
        <v>1</v>
      </c>
      <c r="F58" s="60" t="s">
        <v>102</v>
      </c>
      <c r="G58" s="58"/>
      <c r="H58" s="15"/>
      <c r="I58" s="16">
        <f t="shared" si="8"/>
        <v>0</v>
      </c>
      <c r="J58" s="52"/>
    </row>
    <row r="59" spans="1:10" ht="48.75" thickBot="1" x14ac:dyDescent="0.3">
      <c r="A59" s="6" t="s">
        <v>41</v>
      </c>
      <c r="B59" s="42">
        <v>2</v>
      </c>
      <c r="C59" s="3">
        <v>2</v>
      </c>
      <c r="D59" s="36">
        <v>2</v>
      </c>
      <c r="E59" s="44">
        <f t="shared" si="11"/>
        <v>1</v>
      </c>
      <c r="F59" s="60" t="s">
        <v>91</v>
      </c>
      <c r="G59" s="58"/>
      <c r="H59" s="15"/>
      <c r="I59" s="16">
        <f t="shared" si="8"/>
        <v>0</v>
      </c>
      <c r="J59" s="52"/>
    </row>
    <row r="60" spans="1:10" s="17" customFormat="1" ht="57.75" customHeight="1" thickBot="1" x14ac:dyDescent="0.3">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92</v>
      </c>
      <c r="G61" s="58"/>
      <c r="H61" s="15"/>
      <c r="I61" s="16">
        <f t="shared" si="8"/>
        <v>0</v>
      </c>
      <c r="J61" s="51"/>
    </row>
    <row r="62" spans="1:10" ht="36.75" thickBot="1" x14ac:dyDescent="0.3">
      <c r="A62" s="6" t="s">
        <v>43</v>
      </c>
      <c r="B62" s="42">
        <v>2</v>
      </c>
      <c r="C62" s="14">
        <v>2</v>
      </c>
      <c r="D62" s="36">
        <v>2</v>
      </c>
      <c r="E62" s="44">
        <f t="shared" si="12"/>
        <v>1</v>
      </c>
      <c r="F62" s="60" t="s">
        <v>103</v>
      </c>
      <c r="G62" s="58"/>
      <c r="H62" s="15"/>
      <c r="I62" s="16">
        <f t="shared" si="8"/>
        <v>0</v>
      </c>
      <c r="J62" s="51"/>
    </row>
    <row r="63" spans="1:10" s="17" customFormat="1" ht="32.25" thickBot="1" x14ac:dyDescent="0.3">
      <c r="A63" s="28" t="s">
        <v>63</v>
      </c>
      <c r="B63" s="24">
        <f>SUM(B64:B65)</f>
        <v>4</v>
      </c>
      <c r="C63" s="24">
        <f>SUM(C64:C65)</f>
        <v>4</v>
      </c>
      <c r="D63" s="24">
        <f>SUM(D64:D65)</f>
        <v>0</v>
      </c>
      <c r="E63" s="25">
        <f>(D63/B63)</f>
        <v>0</v>
      </c>
      <c r="F63" s="24" t="str">
        <f>IF(E63&gt;=0.5,"Đạt","Không đạt")</f>
        <v>Không 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0</v>
      </c>
      <c r="E64" s="44">
        <f t="shared" ref="E64:E65" si="13">(D64/B64)</f>
        <v>0</v>
      </c>
      <c r="F64" s="51"/>
      <c r="G64" s="58"/>
      <c r="H64" s="15"/>
      <c r="I64" s="16">
        <f t="shared" si="8"/>
        <v>0</v>
      </c>
      <c r="J64" s="51"/>
    </row>
    <row r="65" spans="1:10" ht="108.75" thickBot="1" x14ac:dyDescent="0.3">
      <c r="A65" s="9" t="s">
        <v>45</v>
      </c>
      <c r="B65" s="42">
        <v>2</v>
      </c>
      <c r="C65" s="14">
        <v>2</v>
      </c>
      <c r="D65" s="36">
        <v>0</v>
      </c>
      <c r="E65" s="44">
        <f t="shared" si="13"/>
        <v>0</v>
      </c>
      <c r="F65" s="60"/>
      <c r="G65" s="58"/>
      <c r="H65" s="15"/>
      <c r="I65" s="16">
        <f t="shared" si="8"/>
        <v>0</v>
      </c>
      <c r="J65" s="51"/>
    </row>
    <row r="66" spans="1:10" s="17" customFormat="1" ht="63.75" thickBot="1" x14ac:dyDescent="0.3">
      <c r="A66" s="29" t="s">
        <v>46</v>
      </c>
      <c r="B66" s="21">
        <f>SUM(B67,B72,B75)</f>
        <v>16</v>
      </c>
      <c r="C66" s="21">
        <f>SUM(C67,C72,C75)</f>
        <v>16</v>
      </c>
      <c r="D66" s="21">
        <f>SUM(D67,D72,D75)</f>
        <v>2</v>
      </c>
      <c r="E66" s="22">
        <f>(D66/B66)</f>
        <v>0.125</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2</v>
      </c>
      <c r="E67" s="25">
        <f>(D67/B67)</f>
        <v>0.25</v>
      </c>
      <c r="F67" s="24" t="str">
        <f>IF(E67&gt;=0.5,"Đạt","Không đạt")</f>
        <v>Không 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0</v>
      </c>
      <c r="E68" s="44">
        <f t="shared" ref="E68:E71" si="14">(D68/B68)</f>
        <v>0</v>
      </c>
      <c r="F68" s="60"/>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104</v>
      </c>
      <c r="G70" s="58"/>
      <c r="H70" s="15"/>
      <c r="I70" s="16">
        <f t="shared" si="8"/>
        <v>0</v>
      </c>
      <c r="J70" s="51"/>
    </row>
    <row r="71" spans="1:10" ht="60.75" customHeight="1" thickBot="1" x14ac:dyDescent="0.3">
      <c r="A71" s="9" t="s">
        <v>51</v>
      </c>
      <c r="B71" s="42">
        <v>2</v>
      </c>
      <c r="C71" s="14">
        <v>2</v>
      </c>
      <c r="D71" s="36">
        <v>0</v>
      </c>
      <c r="E71" s="44">
        <f t="shared" si="14"/>
        <v>0</v>
      </c>
      <c r="F71" s="60"/>
      <c r="G71" s="58"/>
      <c r="H71" s="15"/>
      <c r="I71" s="16">
        <f t="shared" si="8"/>
        <v>0</v>
      </c>
      <c r="J71" s="51"/>
    </row>
    <row r="72" spans="1:10" s="17" customFormat="1" ht="48" thickBot="1" x14ac:dyDescent="0.3">
      <c r="A72" s="28" t="s">
        <v>62</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0</v>
      </c>
      <c r="E73" s="44">
        <f t="shared" ref="E73:E74" si="15">(D73/B73)</f>
        <v>0</v>
      </c>
      <c r="F73" s="60" t="s">
        <v>101</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61</v>
      </c>
      <c r="B75" s="24">
        <f>SUM(B76:B77)</f>
        <v>4</v>
      </c>
      <c r="C75" s="24">
        <f>SUM(C76:C77)</f>
        <v>4</v>
      </c>
      <c r="D75" s="24">
        <f>SUM(D76:D77)</f>
        <v>0</v>
      </c>
      <c r="E75" s="25">
        <f>(D75/B75)</f>
        <v>0</v>
      </c>
      <c r="F75" s="24" t="str">
        <f>IF(E75&gt;=0.5,"Đạt","Không đạt")</f>
        <v>Không 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0</v>
      </c>
      <c r="E76" s="44">
        <f t="shared" ref="E76:E77" si="16">(D76/B76)</f>
        <v>0</v>
      </c>
      <c r="F76" s="51"/>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59</v>
      </c>
      <c r="E78" s="56">
        <f>(D78/B78)</f>
        <v>0.67045454545454541</v>
      </c>
      <c r="F78" s="3"/>
      <c r="G78" s="57">
        <f>SUM(G16,G30,G66)</f>
        <v>0</v>
      </c>
      <c r="H78" s="12">
        <f>SUM(H16,H30,H66)</f>
        <v>0</v>
      </c>
      <c r="I78" s="56">
        <f t="shared" si="8"/>
        <v>0</v>
      </c>
      <c r="J78" s="3"/>
    </row>
    <row r="79" spans="1:10" ht="16.5" thickBot="1" x14ac:dyDescent="0.3">
      <c r="A79" s="10" t="s">
        <v>57</v>
      </c>
      <c r="B79" s="41">
        <v>100</v>
      </c>
      <c r="C79" s="5">
        <f>(C78*B79)/B78</f>
        <v>100</v>
      </c>
      <c r="D79" s="13">
        <f>(D78*B79)/B78</f>
        <v>67.045454545454547</v>
      </c>
      <c r="E79" s="56">
        <f>(D79/B79)</f>
        <v>0.67045454545454541</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106</v>
      </c>
      <c r="B82" s="75"/>
      <c r="C82" s="75"/>
      <c r="D82" s="75"/>
      <c r="E82" s="75"/>
      <c r="H82" s="76" t="s">
        <v>107</v>
      </c>
      <c r="I82" s="77"/>
      <c r="J82" s="77"/>
    </row>
    <row r="86" spans="1:10" ht="15.6" customHeight="1" x14ac:dyDescent="0.25">
      <c r="A86" s="73" t="s">
        <v>105</v>
      </c>
      <c r="B86" s="73"/>
      <c r="C86" s="73"/>
      <c r="D86" s="73"/>
      <c r="I86" s="71" t="s">
        <v>108</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2019-05-08T04:02:41Z</cp:lastPrinted>
  <dcterms:created xsi:type="dcterms:W3CDTF">2018-04-22T04:07:39Z</dcterms:created>
  <dcterms:modified xsi:type="dcterms:W3CDTF">2019-05-10T10:08:52Z</dcterms:modified>
</cp:coreProperties>
</file>